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5-07-2019" sheetId="1" r:id="rId1"/>
  </sheets>
  <calcPr calcId="145621"/>
</workbook>
</file>

<file path=xl/calcChain.xml><?xml version="1.0" encoding="utf-8"?>
<calcChain xmlns="http://schemas.openxmlformats.org/spreadsheetml/2006/main">
  <c r="D2" i="1" l="1"/>
  <c r="A4" i="1" s="1"/>
  <c r="A5" i="1"/>
  <c r="B5" i="1"/>
  <c r="C5" i="1"/>
  <c r="E5" i="1" s="1"/>
  <c r="A6" i="1"/>
  <c r="B6" i="1"/>
  <c r="C6" i="1"/>
  <c r="D6" i="1" s="1"/>
  <c r="A7" i="1"/>
  <c r="B7" i="1"/>
  <c r="C7" i="1"/>
  <c r="D7" i="1"/>
  <c r="E7" i="1"/>
  <c r="A8" i="1"/>
  <c r="B8" i="1"/>
  <c r="C8" i="1"/>
  <c r="D8" i="1" s="1"/>
  <c r="A9" i="1"/>
  <c r="B9" i="1"/>
  <c r="C9" i="1"/>
  <c r="E9" i="1" s="1"/>
  <c r="D9" i="1"/>
  <c r="A10" i="1"/>
  <c r="B10" i="1"/>
  <c r="C10" i="1"/>
  <c r="D10" i="1" s="1"/>
  <c r="A11" i="1"/>
  <c r="B11" i="1"/>
  <c r="C11" i="1"/>
  <c r="D11" i="1"/>
  <c r="E11" i="1"/>
  <c r="A12" i="1"/>
  <c r="B12" i="1"/>
  <c r="C12" i="1"/>
  <c r="D12" i="1" s="1"/>
  <c r="A13" i="1"/>
  <c r="B13" i="1"/>
  <c r="C13" i="1"/>
  <c r="E13" i="1" s="1"/>
  <c r="D13" i="1"/>
  <c r="A14" i="1"/>
  <c r="B14" i="1"/>
  <c r="C14" i="1"/>
  <c r="D14" i="1" s="1"/>
  <c r="A15" i="1"/>
  <c r="B15" i="1"/>
  <c r="C15" i="1"/>
  <c r="D15" i="1"/>
  <c r="E15" i="1"/>
  <c r="A16" i="1"/>
  <c r="B16" i="1"/>
  <c r="C16" i="1"/>
  <c r="D16" i="1" s="1"/>
  <c r="A17" i="1"/>
  <c r="B17" i="1"/>
  <c r="C17" i="1"/>
  <c r="E17" i="1" s="1"/>
  <c r="D17" i="1"/>
  <c r="A18" i="1"/>
  <c r="B18" i="1"/>
  <c r="C18" i="1"/>
  <c r="D18" i="1" s="1"/>
  <c r="A19" i="1"/>
  <c r="B19" i="1"/>
  <c r="C19" i="1"/>
  <c r="D19" i="1" s="1"/>
  <c r="E19" i="1"/>
  <c r="A20" i="1"/>
  <c r="B20" i="1"/>
  <c r="C20" i="1"/>
  <c r="D20" i="1" s="1"/>
  <c r="A21" i="1"/>
  <c r="B21" i="1"/>
  <c r="C21" i="1"/>
  <c r="E21" i="1" s="1"/>
  <c r="D21" i="1"/>
  <c r="A22" i="1"/>
  <c r="B22" i="1"/>
  <c r="C22" i="1"/>
  <c r="D22" i="1" s="1"/>
  <c r="A23" i="1"/>
  <c r="B23" i="1"/>
  <c r="C23" i="1"/>
  <c r="D23" i="1"/>
  <c r="E23" i="1"/>
  <c r="A24" i="1"/>
  <c r="B24" i="1"/>
  <c r="C24" i="1"/>
  <c r="D24" i="1" s="1"/>
  <c r="A25" i="1"/>
  <c r="B25" i="1"/>
  <c r="C25" i="1"/>
  <c r="E25" i="1" s="1"/>
  <c r="D25" i="1"/>
  <c r="A26" i="1"/>
  <c r="B26" i="1"/>
  <c r="C26" i="1"/>
  <c r="D26" i="1" s="1"/>
  <c r="E26" i="1"/>
  <c r="A27" i="1"/>
  <c r="B27" i="1"/>
  <c r="C27" i="1"/>
  <c r="E27" i="1" s="1"/>
  <c r="A28" i="1"/>
  <c r="B28" i="1"/>
  <c r="C28" i="1"/>
  <c r="D28" i="1" s="1"/>
  <c r="A29" i="1"/>
  <c r="B29" i="1"/>
  <c r="C29" i="1"/>
  <c r="E29" i="1" s="1"/>
  <c r="A30" i="1"/>
  <c r="B30" i="1"/>
  <c r="C30" i="1"/>
  <c r="D30" i="1" s="1"/>
  <c r="A31" i="1"/>
  <c r="B31" i="1"/>
  <c r="C31" i="1"/>
  <c r="E31" i="1" s="1"/>
  <c r="A32" i="1"/>
  <c r="B32" i="1"/>
  <c r="C32" i="1"/>
  <c r="D32" i="1" s="1"/>
  <c r="A33" i="1"/>
  <c r="B33" i="1"/>
  <c r="C33" i="1"/>
  <c r="E33" i="1" s="1"/>
  <c r="A34" i="1"/>
  <c r="B34" i="1"/>
  <c r="C34" i="1"/>
  <c r="D34" i="1" s="1"/>
  <c r="A35" i="1"/>
  <c r="B35" i="1"/>
  <c r="C35" i="1"/>
  <c r="E35" i="1" s="1"/>
  <c r="A36" i="1"/>
  <c r="B36" i="1"/>
  <c r="C36" i="1"/>
  <c r="D36" i="1" s="1"/>
  <c r="A37" i="1"/>
  <c r="B37" i="1"/>
  <c r="C37" i="1"/>
  <c r="E37" i="1" s="1"/>
  <c r="A38" i="1"/>
  <c r="B38" i="1"/>
  <c r="C38" i="1"/>
  <c r="D38" i="1" s="1"/>
  <c r="A39" i="1"/>
  <c r="B39" i="1"/>
  <c r="C39" i="1"/>
  <c r="E39" i="1" s="1"/>
  <c r="A40" i="1"/>
  <c r="B40" i="1"/>
  <c r="C40" i="1"/>
  <c r="D40" i="1" s="1"/>
  <c r="A41" i="1"/>
  <c r="B41" i="1"/>
  <c r="C41" i="1"/>
  <c r="E41" i="1" s="1"/>
  <c r="A42" i="1"/>
  <c r="B42" i="1"/>
  <c r="C42" i="1"/>
  <c r="D42" i="1" s="1"/>
  <c r="A43" i="1"/>
  <c r="B43" i="1"/>
  <c r="C43" i="1"/>
  <c r="E43" i="1" s="1"/>
  <c r="A44" i="1"/>
  <c r="B44" i="1"/>
  <c r="C44" i="1"/>
  <c r="D44" i="1" s="1"/>
  <c r="G45" i="1"/>
  <c r="H45" i="1"/>
  <c r="I45" i="1"/>
  <c r="J45" i="1"/>
  <c r="K45" i="1"/>
  <c r="L45" i="1"/>
  <c r="M45" i="1"/>
  <c r="N45" i="1"/>
  <c r="O45" i="1"/>
  <c r="P45" i="1"/>
  <c r="Q45" i="1"/>
  <c r="R45" i="1"/>
  <c r="S45" i="1"/>
  <c r="T45" i="1"/>
  <c r="U45" i="1"/>
  <c r="V45" i="1"/>
  <c r="W45" i="1"/>
  <c r="X45" i="1"/>
  <c r="Y45" i="1"/>
  <c r="Z45" i="1"/>
  <c r="AA45" i="1"/>
  <c r="AB45" i="1"/>
  <c r="AC45" i="1"/>
  <c r="AD45" i="1"/>
  <c r="AE45" i="1"/>
  <c r="AF45" i="1"/>
  <c r="AG45" i="1"/>
  <c r="AH45" i="1"/>
  <c r="AI45" i="1"/>
  <c r="AJ45" i="1"/>
  <c r="AK45" i="1"/>
  <c r="AL45" i="1"/>
  <c r="AM45" i="1"/>
  <c r="AN45" i="1"/>
  <c r="AO45" i="1"/>
  <c r="AP45" i="1"/>
  <c r="AQ45" i="1"/>
  <c r="AR45" i="1"/>
  <c r="AS45" i="1"/>
  <c r="AT45" i="1"/>
  <c r="AU45" i="1"/>
  <c r="AV45" i="1"/>
  <c r="AW45" i="1"/>
  <c r="AX45" i="1"/>
  <c r="AY45" i="1"/>
  <c r="AZ45" i="1"/>
  <c r="BA45" i="1"/>
  <c r="BB45" i="1"/>
  <c r="BC45" i="1"/>
  <c r="BD45" i="1"/>
  <c r="BE45" i="1"/>
  <c r="BF45" i="1"/>
  <c r="BG45" i="1"/>
  <c r="BH45" i="1"/>
  <c r="BI45" i="1"/>
  <c r="BJ45" i="1"/>
  <c r="BK45" i="1"/>
  <c r="BL45" i="1"/>
  <c r="BM45" i="1"/>
  <c r="BN45" i="1"/>
  <c r="BO45" i="1"/>
  <c r="BP45" i="1"/>
  <c r="BQ45" i="1"/>
  <c r="D43" i="1" l="1"/>
  <c r="E42" i="1"/>
  <c r="D41" i="1"/>
  <c r="D39" i="1"/>
  <c r="E38" i="1"/>
  <c r="D37" i="1"/>
  <c r="D35" i="1"/>
  <c r="E34" i="1"/>
  <c r="D33" i="1"/>
  <c r="D31" i="1"/>
  <c r="E30" i="1"/>
  <c r="D29" i="1"/>
  <c r="D27" i="1"/>
  <c r="D5" i="1"/>
  <c r="E22" i="1"/>
  <c r="E18" i="1"/>
  <c r="E14" i="1"/>
  <c r="E10" i="1"/>
  <c r="E6" i="1"/>
  <c r="C4" i="1"/>
  <c r="B4" i="1"/>
  <c r="E44" i="1"/>
  <c r="E40" i="1"/>
  <c r="E36" i="1"/>
  <c r="E32" i="1"/>
  <c r="E28" i="1"/>
  <c r="E24" i="1"/>
  <c r="E20" i="1"/>
  <c r="E16" i="1"/>
  <c r="E12" i="1"/>
  <c r="E8" i="1"/>
  <c r="D4" i="1" l="1"/>
  <c r="E4" i="1"/>
</calcChain>
</file>

<file path=xl/sharedStrings.xml><?xml version="1.0" encoding="utf-8"?>
<sst xmlns="http://schemas.openxmlformats.org/spreadsheetml/2006/main" count="108" uniqueCount="67">
  <si>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</si>
  <si>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</si>
  <si>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X - Presidente</t>
  </si>
  <si>
    <t>X</t>
  </si>
  <si>
    <r>
      <t>SR</t>
    </r>
    <r>
      <rPr>
        <sz val="11"/>
        <color theme="1"/>
        <rFont val="Calibri"/>
        <family val="2"/>
        <scheme val="minor"/>
      </rPr>
      <t xml:space="preserve"> – Licença sem Remuneração</t>
    </r>
  </si>
  <si>
    <t>SR</t>
  </si>
  <si>
    <r>
      <t>LM</t>
    </r>
    <r>
      <rPr>
        <sz val="11"/>
        <color theme="1"/>
        <rFont val="Calibri"/>
        <family val="2"/>
        <scheme val="minor"/>
      </rPr>
      <t xml:space="preserve"> - Licença Médica</t>
    </r>
  </si>
  <si>
    <t>LM</t>
  </si>
  <si>
    <r>
      <t>AJ</t>
    </r>
    <r>
      <rPr>
        <sz val="11"/>
        <color theme="1"/>
        <rFont val="Calibri"/>
        <family val="2"/>
        <scheme val="minor"/>
      </rPr>
      <t xml:space="preserve"> - Ausência Justificada</t>
    </r>
  </si>
  <si>
    <t>AJ</t>
  </si>
  <si>
    <r>
      <t>F</t>
    </r>
    <r>
      <rPr>
        <sz val="11"/>
        <color theme="1"/>
        <rFont val="Calibri"/>
        <family val="2"/>
        <scheme val="minor"/>
      </rPr>
      <t xml:space="preserve"> - Falta</t>
    </r>
  </si>
  <si>
    <t>F</t>
  </si>
  <si>
    <r>
      <t>P</t>
    </r>
    <r>
      <rPr>
        <sz val="11"/>
        <color theme="1"/>
        <rFont val="Calibri"/>
        <family val="2"/>
        <scheme val="minor"/>
      </rPr>
      <t xml:space="preserve"> - Presente</t>
    </r>
  </si>
  <si>
    <t>P</t>
  </si>
  <si>
    <t>Legenda</t>
  </si>
  <si>
    <t>Total</t>
  </si>
  <si>
    <t>41.    Wesley Autoescola</t>
  </si>
  <si>
    <t>40.    Wellington Magalhães</t>
  </si>
  <si>
    <t>39.    Reinaldo Gomes</t>
  </si>
  <si>
    <t>38.    Ramon Bibiano C. de Apoio</t>
  </si>
  <si>
    <t>37.    Professor Juliano Lopes</t>
  </si>
  <si>
    <t>36.    Preto</t>
  </si>
  <si>
    <t>35.    Pedro Patrus</t>
  </si>
  <si>
    <t>34.    Pedro Bueno</t>
  </si>
  <si>
    <t>33.    Pedrão do Depósito</t>
  </si>
  <si>
    <t>32.    Orlei</t>
  </si>
  <si>
    <t>31.    Nely Aquino</t>
  </si>
  <si>
    <t>30.    Mateus Simões</t>
  </si>
  <si>
    <t>29.    Marilda Portela</t>
  </si>
  <si>
    <t>28.    Maninho Félix</t>
  </si>
  <si>
    <t>27.    Léo Burguês de Castro</t>
  </si>
  <si>
    <t>26.    Juninho Los Hermanos</t>
  </si>
  <si>
    <t>25.    Jorge Santos</t>
  </si>
  <si>
    <t>24.    Jair di Gregorio</t>
  </si>
  <si>
    <t>23.    Irlan Melo</t>
  </si>
  <si>
    <t>22.    Henrique Braga</t>
  </si>
  <si>
    <t>21.    Hélio da Farmácia</t>
  </si>
  <si>
    <t>20.    Gilson Reis</t>
  </si>
  <si>
    <t>19.    Gabriel</t>
  </si>
  <si>
    <t>18.    Flávio dos Santos</t>
  </si>
  <si>
    <t>17.    Fernando Luiz</t>
  </si>
  <si>
    <t>16.    Fernando Borja</t>
  </si>
  <si>
    <t>15.    Elvis Côrtes</t>
  </si>
  <si>
    <t>14.    Eduardo da Ambulância</t>
  </si>
  <si>
    <t>13.    Edmar Branco</t>
  </si>
  <si>
    <t>12.    Dr. Nilton</t>
  </si>
  <si>
    <t>11.    Coronel Piccinini</t>
  </si>
  <si>
    <t>10.    Cláudio Duarte</t>
  </si>
  <si>
    <t>9.      Cida Falabella</t>
  </si>
  <si>
    <t>8.      César Gordin</t>
  </si>
  <si>
    <t>7.      Catatau do Povo</t>
  </si>
  <si>
    <t>6.      Carlos Henrique</t>
  </si>
  <si>
    <t>5.      Bim da Ambulância</t>
  </si>
  <si>
    <t>4.      Bella Gonçalves</t>
  </si>
  <si>
    <t>3.      Autair Gomes</t>
  </si>
  <si>
    <t>2.      Arnaldo Godoy</t>
  </si>
  <si>
    <t>1.      Álvaro Damião</t>
  </si>
  <si>
    <t>.Presente no início da reunião, dentro dos 30min seguintes à sua abertura?</t>
  </si>
  <si>
    <t>VEREADOR</t>
  </si>
  <si>
    <t>PRESENÇA/AUSÊNCIA</t>
  </si>
  <si>
    <t>Percentual</t>
  </si>
  <si>
    <t>TOTAL DE EVENTOS DO DIA</t>
  </si>
  <si>
    <t>TOTAL DE EVENTOS EM QUE O VEREADOR ESTEVE PRESENTE</t>
  </si>
  <si>
    <t xml:space="preserve">Data de publicação </t>
  </si>
  <si>
    <t>ª Reunião Ordinária</t>
  </si>
  <si>
    <t>55ª Reunião Ordinária</t>
  </si>
  <si>
    <t>Relatório Individualizado de Presença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</si>
</sst>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8"/>
      <color theme="1"/>
      <name val="Calibri"/>
      <family val="2"/>
      <scheme val="minor"/>
    </font>
    <font>
      <b/>
      <sz val="16"/>
      <color theme="1"/>
      <name val="Calibri"/>
      <family val="2"/>
      <scheme val="minor"/>
    </font>
    <font>
      <sz val="10"/>
      <color theme="1"/>
      <name val="Arial"/>
      <family val="2"/>
    </font>
    <font>
      <b/>
      <sz val="10"/>
      <color theme="1"/>
      <name val="Calibri"/>
      <family val="2"/>
      <scheme val="minor"/>
    </font>
    <font>
      <b/>
      <sz val="10"/>
      <color indexed="8"/>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0" xfId="0" applyProtection="1"/>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3" fillId="0" borderId="0" xfId="0" applyFont="1" applyProtection="1"/>
    <xf numFmtId="0" fontId="2" fillId="0" borderId="0" xfId="0" applyFont="1" applyProtection="1"/>
    <xf numFmtId="0" fontId="5" fillId="0" borderId="0" xfId="0" applyFont="1"/>
    <xf numFmtId="0" fontId="5" fillId="0" borderId="0" xfId="0" applyNumberFormat="1" applyFont="1"/>
    <xf numFmtId="0" fontId="5" fillId="0" borderId="0" xfId="0" applyFont="1" applyProtection="1"/>
    <xf numFmtId="0" fontId="6" fillId="0" borderId="4" xfId="0" applyFont="1" applyBorder="1" applyAlignment="1">
      <alignment vertical="center"/>
    </xf>
    <xf numFmtId="0" fontId="6" fillId="0" borderId="0" xfId="0" applyFont="1" applyBorder="1" applyAlignment="1">
      <alignment vertical="center"/>
    </xf>
    <xf numFmtId="0" fontId="5" fillId="0" borderId="0" xfId="0" applyFont="1" applyBorder="1"/>
    <xf numFmtId="164" fontId="0" fillId="0" borderId="0" xfId="0" applyNumberFormat="1" applyProtection="1">
      <protection locked="0"/>
    </xf>
    <xf numFmtId="0" fontId="6" fillId="0" borderId="5" xfId="0" applyFont="1" applyBorder="1" applyAlignment="1">
      <alignment vertical="center"/>
    </xf>
    <xf numFmtId="0" fontId="6" fillId="0" borderId="6" xfId="0" applyFont="1" applyBorder="1" applyAlignment="1">
      <alignment horizontal="left" vertical="center"/>
    </xf>
    <xf numFmtId="0" fontId="6" fillId="0" borderId="6" xfId="0" applyFont="1" applyBorder="1" applyAlignment="1">
      <alignment vertical="center"/>
    </xf>
    <xf numFmtId="9" fontId="6" fillId="0" borderId="6" xfId="1" applyFont="1" applyBorder="1" applyAlignment="1">
      <alignment vertical="center"/>
    </xf>
    <xf numFmtId="0" fontId="7" fillId="2" borderId="6" xfId="0" applyFont="1" applyFill="1" applyBorder="1" applyAlignment="1">
      <alignment horizontal="center" vertical="center"/>
    </xf>
    <xf numFmtId="0" fontId="8" fillId="0" borderId="6" xfId="0" applyFont="1" applyBorder="1" applyAlignment="1">
      <alignment horizontal="center" vertical="center"/>
    </xf>
    <xf numFmtId="0" fontId="8" fillId="0" borderId="6" xfId="0" applyFont="1" applyBorder="1" applyAlignment="1">
      <alignment horizontal="center" vertical="center" wrapText="1"/>
    </xf>
    <xf numFmtId="0" fontId="8" fillId="0" borderId="6" xfId="0" applyFont="1" applyFill="1" applyBorder="1" applyAlignment="1">
      <alignment horizontal="center" vertical="center" wrapText="1"/>
    </xf>
    <xf numFmtId="0" fontId="0" fillId="0" borderId="0" xfId="0" applyProtection="1">
      <protection locked="0"/>
    </xf>
    <xf numFmtId="14" fontId="0" fillId="0" borderId="6" xfId="0" applyNumberFormat="1" applyBorder="1" applyAlignment="1" applyProtection="1">
      <alignment horizontal="left"/>
      <protection locked="0"/>
    </xf>
    <xf numFmtId="0" fontId="0" fillId="0" borderId="6" xfId="0" applyBorder="1" applyProtection="1"/>
    <xf numFmtId="0" fontId="0" fillId="0" borderId="6" xfId="0" applyBorder="1"/>
  </cellXfs>
  <cellStyles count="2">
    <cellStyle name="Normal" xfId="0" builtinId="0"/>
    <cellStyle name="Porcentagem" xfId="1" builtinId="5"/>
  </cellStyles>
  <dxfs count="12">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zoomScale="80" zoomScaleNormal="80" workbookViewId="0">
      <selection activeCell="H38" sqref="H38"/>
    </sheetView>
  </sheetViews>
  <sheetFormatPr defaultRowHeight="15" x14ac:dyDescent="0.25"/>
  <cols>
    <col min="1" max="1" width="15.7109375" customWidth="1"/>
    <col min="2" max="3" width="13.5703125" customWidth="1"/>
    <col min="4" max="4" width="21.7109375" style="1" bestFit="1" customWidth="1"/>
    <col min="5" max="5" width="20" style="1" hidden="1" customWidth="1"/>
    <col min="6" max="6" width="35.140625" style="1" bestFit="1" customWidth="1"/>
    <col min="7" max="7" width="18.28515625" bestFit="1" customWidth="1"/>
    <col min="8" max="14" width="11.28515625" customWidth="1"/>
  </cols>
  <sheetData>
    <row r="1" spans="1:256" x14ac:dyDescent="0.25">
      <c r="A1" s="25" t="s">
        <v>66</v>
      </c>
      <c r="B1" s="25"/>
      <c r="C1" s="25"/>
      <c r="D1" s="1" t="s">
        <v>65</v>
      </c>
      <c r="E1" s="24" t="s">
        <v>64</v>
      </c>
      <c r="F1" s="23">
        <v>43651</v>
      </c>
      <c r="G1" s="22" t="s">
        <v>63</v>
      </c>
    </row>
    <row r="2" spans="1:256" hidden="1" x14ac:dyDescent="0.25">
      <c r="D2" s="1">
        <f>COUNTA(G3:IV3)</f>
        <v>1</v>
      </c>
    </row>
    <row r="3" spans="1:256" s="18" customFormat="1" ht="51" x14ac:dyDescent="0.25">
      <c r="A3" s="21" t="s">
        <v>62</v>
      </c>
      <c r="B3" s="21" t="s">
        <v>61</v>
      </c>
      <c r="C3" s="21" t="s">
        <v>60</v>
      </c>
      <c r="D3" s="21" t="s">
        <v>59</v>
      </c>
      <c r="E3" s="21"/>
      <c r="F3" s="20" t="s">
        <v>58</v>
      </c>
      <c r="G3" s="20" t="s">
        <v>57</v>
      </c>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c r="FL3" s="19"/>
      <c r="FM3" s="19"/>
      <c r="FN3" s="19"/>
      <c r="FO3" s="19"/>
      <c r="FP3" s="19"/>
      <c r="FQ3" s="19"/>
      <c r="FR3" s="19"/>
      <c r="FS3" s="19"/>
      <c r="FT3" s="19"/>
      <c r="FU3" s="19"/>
      <c r="FV3" s="19"/>
      <c r="FW3" s="19"/>
      <c r="FX3" s="19"/>
      <c r="FY3" s="19"/>
      <c r="FZ3" s="19"/>
      <c r="GA3" s="19"/>
      <c r="GB3" s="19"/>
      <c r="GC3" s="19"/>
      <c r="GD3" s="19"/>
      <c r="GE3" s="19"/>
      <c r="GF3" s="19"/>
      <c r="GG3" s="19"/>
      <c r="GH3" s="19"/>
      <c r="GI3" s="19"/>
      <c r="GJ3" s="19"/>
      <c r="GK3" s="19"/>
      <c r="GL3" s="19"/>
      <c r="GM3" s="19"/>
      <c r="GN3" s="19"/>
      <c r="GO3" s="19"/>
      <c r="GP3" s="19"/>
      <c r="GQ3" s="19"/>
      <c r="GR3" s="19"/>
      <c r="GS3" s="19"/>
      <c r="GT3" s="19"/>
      <c r="GU3" s="19"/>
      <c r="GV3" s="19"/>
      <c r="GW3" s="19"/>
      <c r="GX3" s="19"/>
      <c r="GY3" s="19"/>
      <c r="GZ3" s="19"/>
      <c r="HA3" s="19"/>
      <c r="HB3" s="19"/>
      <c r="HC3" s="19"/>
      <c r="HD3" s="19"/>
      <c r="HE3" s="19"/>
      <c r="HF3" s="19"/>
      <c r="HG3" s="19"/>
      <c r="HH3" s="19"/>
      <c r="HI3" s="19"/>
      <c r="HJ3" s="19"/>
      <c r="HK3" s="19"/>
      <c r="HL3" s="19"/>
      <c r="HM3" s="19"/>
      <c r="HN3" s="19"/>
      <c r="HO3" s="19"/>
      <c r="HP3" s="19"/>
      <c r="HQ3" s="19"/>
      <c r="HR3" s="19"/>
      <c r="HS3" s="19"/>
      <c r="HT3" s="19"/>
      <c r="HU3" s="19"/>
      <c r="HV3" s="19"/>
      <c r="HW3" s="19"/>
      <c r="HX3" s="19"/>
      <c r="HY3" s="19"/>
      <c r="HZ3" s="19"/>
      <c r="IA3" s="19"/>
      <c r="IB3" s="19"/>
      <c r="IC3" s="19"/>
      <c r="ID3" s="19"/>
      <c r="IE3" s="19"/>
      <c r="IF3" s="19"/>
      <c r="IG3" s="19"/>
      <c r="IH3" s="19"/>
      <c r="II3" s="19"/>
      <c r="IJ3" s="19"/>
      <c r="IK3" s="19"/>
      <c r="IL3" s="19"/>
      <c r="IM3" s="19"/>
      <c r="IN3" s="19"/>
      <c r="IO3" s="19"/>
      <c r="IP3" s="19"/>
      <c r="IQ3" s="19"/>
      <c r="IR3" s="19"/>
      <c r="IS3" s="19"/>
      <c r="IT3" s="19"/>
      <c r="IU3" s="19"/>
      <c r="IV3" s="19"/>
    </row>
    <row r="4" spans="1:256" x14ac:dyDescent="0.25">
      <c r="A4" s="14">
        <f ca="1">COUNTIF(G4:OFFSET(G4,0,$D$2-1),"P")+COUNTIF(G4:OFFSET(G4,0,$D$2-1),"X")</f>
        <v>1</v>
      </c>
      <c r="B4" s="14">
        <f>D$2</f>
        <v>1</v>
      </c>
      <c r="C4" s="17">
        <f ca="1">(COUNTIF(G4:OFFSET(G4,0,$D$2-1),"P")/$D$2)+(COUNTIF(G4:OFFSET(G4,0,$D$2-1),"X")/$D$2)</f>
        <v>1</v>
      </c>
      <c r="D4" s="16" t="str">
        <f ca="1">IF($C4&gt;=0.5,"PRESENTE","AUSENTE")</f>
        <v>PRESENTE</v>
      </c>
      <c r="E4" s="16" t="str">
        <f ca="1">IF($C4&gt;=0.5,"P","F")</f>
        <v>P</v>
      </c>
      <c r="F4" s="16" t="s">
        <v>56</v>
      </c>
      <c r="G4" s="14" t="s">
        <v>13</v>
      </c>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row>
    <row r="5" spans="1:256" x14ac:dyDescent="0.25">
      <c r="A5" s="14">
        <f ca="1">COUNTIF(G5:OFFSET(G5,0,$D$2-1),"P")+COUNTIF(G5:OFFSET(G5,0,$D$2-1),"X")</f>
        <v>1</v>
      </c>
      <c r="B5" s="14">
        <f>D$2</f>
        <v>1</v>
      </c>
      <c r="C5" s="17">
        <f ca="1">(COUNTIF(G5:OFFSET(G5,0,$D$2-1),"P")/$D$2)+(COUNTIF(G5:OFFSET(G5,0,$D$2-1),"X")/$D$2)</f>
        <v>1</v>
      </c>
      <c r="D5" s="16" t="str">
        <f ca="1">IF(C5&gt;=0.5,"PRESENTE","AUSENTE")</f>
        <v>PRESENTE</v>
      </c>
      <c r="E5" s="16" t="str">
        <f ca="1">IF($C5&gt;=0.5,"P","F")</f>
        <v>P</v>
      </c>
      <c r="F5" s="16" t="s">
        <v>55</v>
      </c>
      <c r="G5" s="14" t="s">
        <v>13</v>
      </c>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4">
        <f ca="1">COUNTIF(G6:OFFSET(G6,0,$D$2-1),"P")+COUNTIF(G6:OFFSET(G6,0,$D$2-1),"X")</f>
        <v>1</v>
      </c>
      <c r="B6" s="14">
        <f>D$2</f>
        <v>1</v>
      </c>
      <c r="C6" s="17">
        <f ca="1">(COUNTIF(G6:OFFSET(G6,0,$D$2-1),"P")/$D$2)+(COUNTIF(G6:OFFSET(G6,0,$D$2-1),"X")/$D$2)</f>
        <v>1</v>
      </c>
      <c r="D6" s="16" t="str">
        <f ca="1">IF(C6&gt;=0.5,"PRESENTE","AUSENTE")</f>
        <v>PRESENTE</v>
      </c>
      <c r="E6" s="16" t="str">
        <f ca="1">IF($C6&gt;=0.5,"P","F")</f>
        <v>P</v>
      </c>
      <c r="F6" s="16" t="s">
        <v>54</v>
      </c>
      <c r="G6" s="14" t="s">
        <v>13</v>
      </c>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4">
        <f ca="1">COUNTIF(G7:OFFSET(G7,0,$D$2-1),"P")+COUNTIF(G7:OFFSET(G7,0,$D$2-1),"X")</f>
        <v>1</v>
      </c>
      <c r="B7" s="14">
        <f>D$2</f>
        <v>1</v>
      </c>
      <c r="C7" s="17">
        <f ca="1">(COUNTIF(G7:OFFSET(G7,0,$D$2-1),"P")/$D$2)+(COUNTIF(G7:OFFSET(G7,0,$D$2-1),"X")/$D$2)</f>
        <v>1</v>
      </c>
      <c r="D7" s="16" t="str">
        <f ca="1">IF(C7&gt;=0.5,"PRESENTE","AUSENTE")</f>
        <v>PRESENTE</v>
      </c>
      <c r="E7" s="16" t="str">
        <f ca="1">IF($C7&gt;=0.5,"P","F")</f>
        <v>P</v>
      </c>
      <c r="F7" s="16" t="s">
        <v>53</v>
      </c>
      <c r="G7" s="14" t="s">
        <v>13</v>
      </c>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4">
        <f ca="1">COUNTIF(G8:OFFSET(G8,0,$D$2-1),"P")+COUNTIF(G8:OFFSET(G8,0,$D$2-1),"X")</f>
        <v>1</v>
      </c>
      <c r="B8" s="14">
        <f>D$2</f>
        <v>1</v>
      </c>
      <c r="C8" s="17">
        <f ca="1">(COUNTIF(G8:OFFSET(G8,0,$D$2-1),"P")/$D$2)+(COUNTIF(G8:OFFSET(G8,0,$D$2-1),"X")/$D$2)</f>
        <v>1</v>
      </c>
      <c r="D8" s="16" t="str">
        <f ca="1">IF(C8&gt;=0.5,"PRESENTE","AUSENTE")</f>
        <v>PRESENTE</v>
      </c>
      <c r="E8" s="16" t="str">
        <f ca="1">IF($C8&gt;=0.5,"P","F")</f>
        <v>P</v>
      </c>
      <c r="F8" s="16" t="s">
        <v>52</v>
      </c>
      <c r="G8" s="14" t="s">
        <v>13</v>
      </c>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4">
        <f ca="1">COUNTIF(G9:OFFSET(G9,0,$D$2-1),"P")+COUNTIF(G9:OFFSET(G9,0,$D$2-1),"X")</f>
        <v>1</v>
      </c>
      <c r="B9" s="14">
        <f>D$2</f>
        <v>1</v>
      </c>
      <c r="C9" s="17">
        <f ca="1">(COUNTIF(G9:OFFSET(G9,0,$D$2-1),"P")/$D$2)+(COUNTIF(G9:OFFSET(G9,0,$D$2-1),"X")/$D$2)</f>
        <v>1</v>
      </c>
      <c r="D9" s="16" t="str">
        <f ca="1">IF(C9&gt;=0.5,"PRESENTE","AUSENTE")</f>
        <v>PRESENTE</v>
      </c>
      <c r="E9" s="16" t="str">
        <f ca="1">IF($C9&gt;=0.5,"P","F")</f>
        <v>P</v>
      </c>
      <c r="F9" s="16" t="s">
        <v>51</v>
      </c>
      <c r="G9" s="14" t="s">
        <v>13</v>
      </c>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4">
        <f ca="1">COUNTIF(G10:OFFSET(G10,0,$D$2-1),"P")+COUNTIF(G10:OFFSET(G10,0,$D$2-1),"X")</f>
        <v>1</v>
      </c>
      <c r="B10" s="14">
        <f>D$2</f>
        <v>1</v>
      </c>
      <c r="C10" s="17">
        <f ca="1">(COUNTIF(G10:OFFSET(G10,0,$D$2-1),"P")/$D$2)+(COUNTIF(G10:OFFSET(G10,0,$D$2-1),"X")/$D$2)</f>
        <v>1</v>
      </c>
      <c r="D10" s="16" t="str">
        <f ca="1">IF(C10&gt;=0.5,"PRESENTE","AUSENTE")</f>
        <v>PRESENTE</v>
      </c>
      <c r="E10" s="16" t="str">
        <f ca="1">IF($C10&gt;=0.5,"P","F")</f>
        <v>P</v>
      </c>
      <c r="F10" s="16" t="s">
        <v>50</v>
      </c>
      <c r="G10" s="14" t="s">
        <v>13</v>
      </c>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4">
        <f ca="1">COUNTIF(G11:OFFSET(G11,0,$D$2-1),"P")+COUNTIF(G11:OFFSET(G11,0,$D$2-1),"X")</f>
        <v>1</v>
      </c>
      <c r="B11" s="14">
        <f>D$2</f>
        <v>1</v>
      </c>
      <c r="C11" s="17">
        <f ca="1">(COUNTIF(G11:OFFSET(G11,0,$D$2-1),"P")/$D$2)+(COUNTIF(G11:OFFSET(G11,0,$D$2-1),"X")/$D$2)</f>
        <v>1</v>
      </c>
      <c r="D11" s="16" t="str">
        <f ca="1">IF(C11&gt;=0.5,"PRESENTE","AUSENTE")</f>
        <v>PRESENTE</v>
      </c>
      <c r="E11" s="16" t="str">
        <f ca="1">IF($C11&gt;=0.5,"P","F")</f>
        <v>P</v>
      </c>
      <c r="F11" s="16" t="s">
        <v>49</v>
      </c>
      <c r="G11" s="14" t="s">
        <v>13</v>
      </c>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4">
        <f ca="1">COUNTIF(G12:OFFSET(G12,0,$D$2-1),"P")+COUNTIF(G12:OFFSET(G12,0,$D$2-1),"X")</f>
        <v>1</v>
      </c>
      <c r="B12" s="14">
        <f>D$2</f>
        <v>1</v>
      </c>
      <c r="C12" s="17">
        <f ca="1">(COUNTIF(G12:OFFSET(G12,0,$D$2-1),"P")/$D$2)+(COUNTIF(G12:OFFSET(G12,0,$D$2-1),"X")/$D$2)</f>
        <v>1</v>
      </c>
      <c r="D12" s="16" t="str">
        <f ca="1">IF(C12&gt;=0.5,"PRESENTE","AUSENTE")</f>
        <v>PRESENTE</v>
      </c>
      <c r="E12" s="16" t="str">
        <f ca="1">IF($C12&gt;=0.5,"P","F")</f>
        <v>P</v>
      </c>
      <c r="F12" s="16" t="s">
        <v>48</v>
      </c>
      <c r="G12" s="14" t="s">
        <v>13</v>
      </c>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4">
        <f ca="1">COUNTIF(G13:OFFSET(G13,0,$D$2-1),"P")+COUNTIF(G13:OFFSET(G13,0,$D$2-1),"X")</f>
        <v>1</v>
      </c>
      <c r="B13" s="14">
        <f>D$2</f>
        <v>1</v>
      </c>
      <c r="C13" s="17">
        <f ca="1">(COUNTIF(G13:OFFSET(G13,0,$D$2-1),"P")/$D$2)+(COUNTIF(G13:OFFSET(G13,0,$D$2-1),"X")/$D$2)</f>
        <v>1</v>
      </c>
      <c r="D13" s="16" t="str">
        <f ca="1">IF(C13&gt;=0.5,"PRESENTE","AUSENTE")</f>
        <v>PRESENTE</v>
      </c>
      <c r="E13" s="16" t="str">
        <f ca="1">IF($C13&gt;=0.5,"P","F")</f>
        <v>P</v>
      </c>
      <c r="F13" s="16" t="s">
        <v>47</v>
      </c>
      <c r="G13" s="14" t="s">
        <v>13</v>
      </c>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4">
        <f ca="1">COUNTIF(G14:OFFSET(G14,0,$D$2-1),"P")+COUNTIF(G14:OFFSET(G14,0,$D$2-1),"X")</f>
        <v>1</v>
      </c>
      <c r="B14" s="14">
        <f>D$2</f>
        <v>1</v>
      </c>
      <c r="C14" s="17">
        <f ca="1">(COUNTIF(G14:OFFSET(G14,0,$D$2-1),"P")/$D$2)+(COUNTIF(G14:OFFSET(G14,0,$D$2-1),"X")/$D$2)</f>
        <v>1</v>
      </c>
      <c r="D14" s="16" t="str">
        <f ca="1">IF(C14&gt;=0.5,"PRESENTE","AUSENTE")</f>
        <v>PRESENTE</v>
      </c>
      <c r="E14" s="16" t="str">
        <f ca="1">IF($C14&gt;=0.5,"P","F")</f>
        <v>P</v>
      </c>
      <c r="F14" s="16" t="s">
        <v>46</v>
      </c>
      <c r="G14" s="14" t="s">
        <v>13</v>
      </c>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4">
        <f ca="1">COUNTIF(G15:OFFSET(G15,0,$D$2-1),"P")+COUNTIF(G15:OFFSET(G15,0,$D$2-1),"X")</f>
        <v>1</v>
      </c>
      <c r="B15" s="14">
        <f>D$2</f>
        <v>1</v>
      </c>
      <c r="C15" s="17">
        <f ca="1">(COUNTIF(G15:OFFSET(G15,0,$D$2-1),"P")/$D$2)+(COUNTIF(G15:OFFSET(G15,0,$D$2-1),"X")/$D$2)</f>
        <v>1</v>
      </c>
      <c r="D15" s="16" t="str">
        <f ca="1">IF(C15&gt;=0.5,"PRESENTE","AUSENTE")</f>
        <v>PRESENTE</v>
      </c>
      <c r="E15" s="16" t="str">
        <f ca="1">IF($C15&gt;=0.5,"P","F")</f>
        <v>P</v>
      </c>
      <c r="F15" s="16" t="s">
        <v>45</v>
      </c>
      <c r="G15" s="14" t="s">
        <v>13</v>
      </c>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4">
        <f ca="1">COUNTIF(G16:OFFSET(G16,0,$D$2-1),"P")+COUNTIF(G16:OFFSET(G16,0,$D$2-1),"X")</f>
        <v>1</v>
      </c>
      <c r="B16" s="14">
        <f>D$2</f>
        <v>1</v>
      </c>
      <c r="C16" s="17">
        <f ca="1">(COUNTIF(G16:OFFSET(G16,0,$D$2-1),"P")/$D$2)+(COUNTIF(G16:OFFSET(G16,0,$D$2-1),"X")/$D$2)</f>
        <v>1</v>
      </c>
      <c r="D16" s="16" t="str">
        <f ca="1">IF(C16&gt;=0.5,"PRESENTE","AUSENTE")</f>
        <v>PRESENTE</v>
      </c>
      <c r="E16" s="16" t="str">
        <f ca="1">IF($C16&gt;=0.5,"P","F")</f>
        <v>P</v>
      </c>
      <c r="F16" s="15" t="s">
        <v>44</v>
      </c>
      <c r="G16" s="14" t="s">
        <v>13</v>
      </c>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4">
        <f ca="1">COUNTIF(G17:OFFSET(G17,0,$D$2-1),"P")+COUNTIF(G17:OFFSET(G17,0,$D$2-1),"X")</f>
        <v>1</v>
      </c>
      <c r="B17" s="14">
        <f>D$2</f>
        <v>1</v>
      </c>
      <c r="C17" s="17">
        <f ca="1">(COUNTIF(G17:OFFSET(G17,0,$D$2-1),"P")/$D$2)+(COUNTIF(G17:OFFSET(G17,0,$D$2-1),"X")/$D$2)</f>
        <v>1</v>
      </c>
      <c r="D17" s="16" t="str">
        <f ca="1">IF(C17&gt;=0.5,"PRESENTE","AUSENTE")</f>
        <v>PRESENTE</v>
      </c>
      <c r="E17" s="16" t="str">
        <f ca="1">IF($C17&gt;=0.5,"P","F")</f>
        <v>P</v>
      </c>
      <c r="F17" s="16" t="s">
        <v>43</v>
      </c>
      <c r="G17" s="14" t="s">
        <v>13</v>
      </c>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4">
        <f ca="1">COUNTIF(G18:OFFSET(G18,0,$D$2-1),"P")+COUNTIF(G18:OFFSET(G18,0,$D$2-1),"X")</f>
        <v>0</v>
      </c>
      <c r="B18" s="14">
        <f>D$2</f>
        <v>1</v>
      </c>
      <c r="C18" s="17">
        <f ca="1">(COUNTIF(G18:OFFSET(G18,0,$D$2-1),"P")/$D$2)+(COUNTIF(G18:OFFSET(G18,0,$D$2-1),"X")/$D$2)</f>
        <v>0</v>
      </c>
      <c r="D18" s="16" t="str">
        <f ca="1">IF(C18&gt;=0.5,"PRESENTE","AUSENTE")</f>
        <v>AUSENTE</v>
      </c>
      <c r="E18" s="16" t="str">
        <f ca="1">IF($C18&gt;=0.5,"P","F")</f>
        <v>F</v>
      </c>
      <c r="F18" s="15" t="s">
        <v>42</v>
      </c>
      <c r="G18" s="14" t="s">
        <v>11</v>
      </c>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4">
        <f ca="1">COUNTIF(G19:OFFSET(G19,0,$D$2-1),"P")+COUNTIF(G19:OFFSET(G19,0,$D$2-1),"X")</f>
        <v>1</v>
      </c>
      <c r="B19" s="14">
        <f>D$2</f>
        <v>1</v>
      </c>
      <c r="C19" s="17">
        <f ca="1">(COUNTIF(G19:OFFSET(G19,0,$D$2-1),"P")/$D$2)+(COUNTIF(G19:OFFSET(G19,0,$D$2-1),"X")/$D$2)</f>
        <v>1</v>
      </c>
      <c r="D19" s="16" t="str">
        <f ca="1">IF(C19&gt;=0.5,"PRESENTE","AUSENTE")</f>
        <v>PRESENTE</v>
      </c>
      <c r="E19" s="16" t="str">
        <f ca="1">IF($C19&gt;=0.5,"P","F")</f>
        <v>P</v>
      </c>
      <c r="F19" s="15" t="s">
        <v>41</v>
      </c>
      <c r="G19" s="14" t="s">
        <v>13</v>
      </c>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4">
        <f ca="1">COUNTIF(G20:OFFSET(G20,0,$D$2-1),"P")+COUNTIF(G20:OFFSET(G20,0,$D$2-1),"X")</f>
        <v>1</v>
      </c>
      <c r="B20" s="14">
        <f>D$2</f>
        <v>1</v>
      </c>
      <c r="C20" s="17">
        <f ca="1">(COUNTIF(G20:OFFSET(G20,0,$D$2-1),"P")/$D$2)+(COUNTIF(G20:OFFSET(G20,0,$D$2-1),"X")/$D$2)</f>
        <v>1</v>
      </c>
      <c r="D20" s="16" t="str">
        <f ca="1">IF(C20&gt;=0.5,"PRESENTE","AUSENTE")</f>
        <v>PRESENTE</v>
      </c>
      <c r="E20" s="16" t="str">
        <f ca="1">IF($C20&gt;=0.5,"P","F")</f>
        <v>P</v>
      </c>
      <c r="F20" s="15" t="s">
        <v>40</v>
      </c>
      <c r="G20" s="14" t="s">
        <v>13</v>
      </c>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4">
        <f ca="1">COUNTIF(G21:OFFSET(G21,0,$D$2-1),"P")+COUNTIF(G21:OFFSET(G21,0,$D$2-1),"X")</f>
        <v>1</v>
      </c>
      <c r="B21" s="14">
        <f>D$2</f>
        <v>1</v>
      </c>
      <c r="C21" s="17">
        <f ca="1">(COUNTIF(G21:OFFSET(G21,0,$D$2-1),"P")/$D$2)+(COUNTIF(G21:OFFSET(G21,0,$D$2-1),"X")/$D$2)</f>
        <v>1</v>
      </c>
      <c r="D21" s="16" t="str">
        <f ca="1">IF(C21&gt;=0.5,"PRESENTE","AUSENTE")</f>
        <v>PRESENTE</v>
      </c>
      <c r="E21" s="16" t="str">
        <f ca="1">IF($C21&gt;=0.5,"P","F")</f>
        <v>P</v>
      </c>
      <c r="F21" s="15" t="s">
        <v>39</v>
      </c>
      <c r="G21" s="14" t="s">
        <v>13</v>
      </c>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4">
        <f ca="1">COUNTIF(G22:OFFSET(G22,0,$D$2-1),"P")+COUNTIF(G22:OFFSET(G22,0,$D$2-1),"X")</f>
        <v>1</v>
      </c>
      <c r="B22" s="14">
        <f>D$2</f>
        <v>1</v>
      </c>
      <c r="C22" s="17">
        <f ca="1">(COUNTIF(G22:OFFSET(G22,0,$D$2-1),"P")/$D$2)+(COUNTIF(G22:OFFSET(G22,0,$D$2-1),"X")/$D$2)</f>
        <v>1</v>
      </c>
      <c r="D22" s="16" t="str">
        <f ca="1">IF(C22&gt;=0.5,"PRESENTE","AUSENTE")</f>
        <v>PRESENTE</v>
      </c>
      <c r="E22" s="16" t="str">
        <f ca="1">IF($C22&gt;=0.5,"P","F")</f>
        <v>P</v>
      </c>
      <c r="F22" s="15" t="s">
        <v>38</v>
      </c>
      <c r="G22" s="14" t="s">
        <v>13</v>
      </c>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4">
        <f ca="1">COUNTIF(G23:OFFSET(G23,0,$D$2-1),"P")+COUNTIF(G23:OFFSET(G23,0,$D$2-1),"X")</f>
        <v>1</v>
      </c>
      <c r="B23" s="14">
        <f>D$2</f>
        <v>1</v>
      </c>
      <c r="C23" s="17">
        <f ca="1">(COUNTIF(G23:OFFSET(G23,0,$D$2-1),"P")/$D$2)+(COUNTIF(G23:OFFSET(G23,0,$D$2-1),"X")/$D$2)</f>
        <v>1</v>
      </c>
      <c r="D23" s="16" t="str">
        <f ca="1">IF(C23&gt;=0.5,"PRESENTE","AUSENTE")</f>
        <v>PRESENTE</v>
      </c>
      <c r="E23" s="16" t="str">
        <f ca="1">IF($C23&gt;=0.5,"P","F")</f>
        <v>P</v>
      </c>
      <c r="F23" s="15" t="s">
        <v>37</v>
      </c>
      <c r="G23" s="14" t="s">
        <v>13</v>
      </c>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4">
        <f ca="1">COUNTIF(G24:OFFSET(G24,0,$D$2-1),"P")+COUNTIF(G24:OFFSET(G24,0,$D$2-1),"X")</f>
        <v>1</v>
      </c>
      <c r="B24" s="14">
        <f>D$2</f>
        <v>1</v>
      </c>
      <c r="C24" s="17">
        <f ca="1">(COUNTIF(G24:OFFSET(G24,0,$D$2-1),"P")/$D$2)+(COUNTIF(G24:OFFSET(G24,0,$D$2-1),"X")/$D$2)</f>
        <v>1</v>
      </c>
      <c r="D24" s="16" t="str">
        <f ca="1">IF(C24&gt;=0.5,"PRESENTE","AUSENTE")</f>
        <v>PRESENTE</v>
      </c>
      <c r="E24" s="16" t="str">
        <f ca="1">IF($C24&gt;=0.5,"P","F")</f>
        <v>P</v>
      </c>
      <c r="F24" s="15" t="s">
        <v>36</v>
      </c>
      <c r="G24" s="14" t="s">
        <v>13</v>
      </c>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4">
        <f ca="1">COUNTIF(G25:OFFSET(G25,0,$D$2-1),"P")+COUNTIF(G25:OFFSET(G25,0,$D$2-1),"X")</f>
        <v>1</v>
      </c>
      <c r="B25" s="14">
        <f>D$2</f>
        <v>1</v>
      </c>
      <c r="C25" s="17">
        <f ca="1">(COUNTIF(G25:OFFSET(G25,0,$D$2-1),"P")/$D$2)+(COUNTIF(G25:OFFSET(G25,0,$D$2-1),"X")/$D$2)</f>
        <v>1</v>
      </c>
      <c r="D25" s="16" t="str">
        <f ca="1">IF(C25&gt;=0.5,"PRESENTE","AUSENTE")</f>
        <v>PRESENTE</v>
      </c>
      <c r="E25" s="16" t="str">
        <f ca="1">IF($C25&gt;=0.5,"P","F")</f>
        <v>P</v>
      </c>
      <c r="F25" s="15" t="s">
        <v>35</v>
      </c>
      <c r="G25" s="14" t="s">
        <v>13</v>
      </c>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4">
        <f ca="1">COUNTIF(G26:OFFSET(G26,0,$D$2-1),"P")+COUNTIF(G26:OFFSET(G26,0,$D$2-1),"X")</f>
        <v>0</v>
      </c>
      <c r="B26" s="14">
        <f>D$2</f>
        <v>1</v>
      </c>
      <c r="C26" s="17">
        <f ca="1">(COUNTIF(G26:OFFSET(G26,0,$D$2-1),"P")/$D$2)+(COUNTIF(G26:OFFSET(G26,0,$D$2-1),"X")/$D$2)</f>
        <v>0</v>
      </c>
      <c r="D26" s="16" t="str">
        <f ca="1">IF(C26&gt;=0.5,"PRESENTE","AUSENTE")</f>
        <v>AUSENTE</v>
      </c>
      <c r="E26" s="16" t="str">
        <f ca="1">IF($C26&gt;=0.5,"P","F")</f>
        <v>F</v>
      </c>
      <c r="F26" s="15" t="s">
        <v>34</v>
      </c>
      <c r="G26" s="14" t="s">
        <v>11</v>
      </c>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4">
        <f ca="1">COUNTIF(G27:OFFSET(G27,0,$D$2-1),"P")+COUNTIF(G27:OFFSET(G27,0,$D$2-1),"X")</f>
        <v>1</v>
      </c>
      <c r="B27" s="14">
        <f>D$2</f>
        <v>1</v>
      </c>
      <c r="C27" s="17">
        <f ca="1">(COUNTIF(G27:OFFSET(G27,0,$D$2-1),"P")/$D$2)+(COUNTIF(G27:OFFSET(G27,0,$D$2-1),"X")/$D$2)</f>
        <v>1</v>
      </c>
      <c r="D27" s="16" t="str">
        <f ca="1">IF(C27&gt;=0.5,"PRESENTE","AUSENTE")</f>
        <v>PRESENTE</v>
      </c>
      <c r="E27" s="16" t="str">
        <f ca="1">IF($C27&gt;=0.5,"P","F")</f>
        <v>P</v>
      </c>
      <c r="F27" s="15" t="s">
        <v>33</v>
      </c>
      <c r="G27" s="14" t="s">
        <v>13</v>
      </c>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4">
        <f ca="1">COUNTIF(G28:OFFSET(G28,0,$D$2-1),"P")+COUNTIF(G28:OFFSET(G28,0,$D$2-1),"X")</f>
        <v>1</v>
      </c>
      <c r="B28" s="14">
        <f>D$2</f>
        <v>1</v>
      </c>
      <c r="C28" s="17">
        <f ca="1">(COUNTIF(G28:OFFSET(G28,0,$D$2-1),"P")/$D$2)+(COUNTIF(G28:OFFSET(G28,0,$D$2-1),"X")/$D$2)</f>
        <v>1</v>
      </c>
      <c r="D28" s="16" t="str">
        <f ca="1">IF(C28&gt;=0.5,"PRESENTE","AUSENTE")</f>
        <v>PRESENTE</v>
      </c>
      <c r="E28" s="16" t="str">
        <f ca="1">IF($C28&gt;=0.5,"P","F")</f>
        <v>P</v>
      </c>
      <c r="F28" s="15" t="s">
        <v>32</v>
      </c>
      <c r="G28" s="14" t="s">
        <v>13</v>
      </c>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4">
        <f ca="1">COUNTIF(G29:OFFSET(G29,0,$D$2-1),"P")+COUNTIF(G29:OFFSET(G29,0,$D$2-1),"X")</f>
        <v>1</v>
      </c>
      <c r="B29" s="14">
        <f>D$2</f>
        <v>1</v>
      </c>
      <c r="C29" s="17">
        <f ca="1">(COUNTIF(G29:OFFSET(G29,0,$D$2-1),"P")/$D$2)+(COUNTIF(G29:OFFSET(G29,0,$D$2-1),"X")/$D$2)</f>
        <v>1</v>
      </c>
      <c r="D29" s="16" t="str">
        <f ca="1">IF(C29&gt;=0.5,"PRESENTE","AUSENTE")</f>
        <v>PRESENTE</v>
      </c>
      <c r="E29" s="16" t="str">
        <f ca="1">IF($C29&gt;=0.5,"P","F")</f>
        <v>P</v>
      </c>
      <c r="F29" s="15" t="s">
        <v>31</v>
      </c>
      <c r="G29" s="14" t="s">
        <v>13</v>
      </c>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4">
        <f ca="1">COUNTIF(G30:OFFSET(G30,0,$D$2-1),"P")+COUNTIF(G30:OFFSET(G30,0,$D$2-1),"X")</f>
        <v>1</v>
      </c>
      <c r="B30" s="14">
        <f>D$2</f>
        <v>1</v>
      </c>
      <c r="C30" s="17">
        <f ca="1">(COUNTIF(G30:OFFSET(G30,0,$D$2-1),"P")/$D$2)+(COUNTIF(G30:OFFSET(G30,0,$D$2-1),"X")/$D$2)</f>
        <v>1</v>
      </c>
      <c r="D30" s="16" t="str">
        <f ca="1">IF(C30&gt;=0.5,"PRESENTE","AUSENTE")</f>
        <v>PRESENTE</v>
      </c>
      <c r="E30" s="16" t="str">
        <f ca="1">IF($C30&gt;=0.5,"P","F")</f>
        <v>P</v>
      </c>
      <c r="F30" s="15" t="s">
        <v>30</v>
      </c>
      <c r="G30" s="14" t="s">
        <v>13</v>
      </c>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4">
        <f ca="1">COUNTIF(G31:OFFSET(G31,0,$D$2-1),"P")+COUNTIF(G31:OFFSET(G31,0,$D$2-1),"X")</f>
        <v>1</v>
      </c>
      <c r="B31" s="14">
        <f>D$2</f>
        <v>1</v>
      </c>
      <c r="C31" s="17">
        <f ca="1">(COUNTIF(G31:OFFSET(G31,0,$D$2-1),"P")/$D$2)+(COUNTIF(G31:OFFSET(G31,0,$D$2-1),"X")/$D$2)</f>
        <v>1</v>
      </c>
      <c r="D31" s="16" t="str">
        <f ca="1">IF(C31&gt;=0.5,"PRESENTE","AUSENTE")</f>
        <v>PRESENTE</v>
      </c>
      <c r="E31" s="16" t="str">
        <f ca="1">IF($C31&gt;=0.5,"P","F")</f>
        <v>P</v>
      </c>
      <c r="F31" s="15" t="s">
        <v>29</v>
      </c>
      <c r="G31" s="14" t="s">
        <v>13</v>
      </c>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4">
        <f ca="1">COUNTIF(G32:OFFSET(G32,0,$D$2-1),"P")+COUNTIF(G32:OFFSET(G32,0,$D$2-1),"X")</f>
        <v>1</v>
      </c>
      <c r="B32" s="14">
        <f>D$2</f>
        <v>1</v>
      </c>
      <c r="C32" s="17">
        <f ca="1">(COUNTIF(G32:OFFSET(G32,0,$D$2-1),"P")/$D$2)+(COUNTIF(G32:OFFSET(G32,0,$D$2-1),"X")/$D$2)</f>
        <v>1</v>
      </c>
      <c r="D32" s="16" t="str">
        <f ca="1">IF(C32&gt;=0.5,"PRESENTE","AUSENTE")</f>
        <v>PRESENTE</v>
      </c>
      <c r="E32" s="16" t="str">
        <f ca="1">IF($C32&gt;=0.5,"P","F")</f>
        <v>P</v>
      </c>
      <c r="F32" s="15" t="s">
        <v>28</v>
      </c>
      <c r="G32" s="14" t="s">
        <v>13</v>
      </c>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4">
        <f ca="1">COUNTIF(G33:OFFSET(G33,0,$D$2-1),"P")+COUNTIF(G33:OFFSET(G33,0,$D$2-1),"X")</f>
        <v>1</v>
      </c>
      <c r="B33" s="14">
        <f>D$2</f>
        <v>1</v>
      </c>
      <c r="C33" s="17">
        <f ca="1">(COUNTIF(G33:OFFSET(G33,0,$D$2-1),"P")/$D$2)+(COUNTIF(G33:OFFSET(G33,0,$D$2-1),"X")/$D$2)</f>
        <v>1</v>
      </c>
      <c r="D33" s="16" t="str">
        <f ca="1">IF(C33&gt;=0.5,"PRESENTE","AUSENTE")</f>
        <v>PRESENTE</v>
      </c>
      <c r="E33" s="16" t="str">
        <f ca="1">IF($C33&gt;=0.5,"P","F")</f>
        <v>P</v>
      </c>
      <c r="F33" s="15" t="s">
        <v>27</v>
      </c>
      <c r="G33" s="14" t="s">
        <v>13</v>
      </c>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4">
        <f ca="1">COUNTIF(G34:OFFSET(G34,0,$D$2-1),"P")+COUNTIF(G34:OFFSET(G34,0,$D$2-1),"X")</f>
        <v>1</v>
      </c>
      <c r="B34" s="14">
        <f>D$2</f>
        <v>1</v>
      </c>
      <c r="C34" s="17">
        <f ca="1">(COUNTIF(G34:OFFSET(G34,0,$D$2-1),"P")/$D$2)+(COUNTIF(G34:OFFSET(G34,0,$D$2-1),"X")/$D$2)</f>
        <v>1</v>
      </c>
      <c r="D34" s="16" t="str">
        <f ca="1">IF(C34&gt;=0.5,"PRESENTE","AUSENTE")</f>
        <v>PRESENTE</v>
      </c>
      <c r="E34" s="16" t="str">
        <f ca="1">IF($C34&gt;=0.5,"P","F")</f>
        <v>P</v>
      </c>
      <c r="F34" s="15" t="s">
        <v>26</v>
      </c>
      <c r="G34" s="14" t="s">
        <v>13</v>
      </c>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4">
        <f ca="1">COUNTIF(G35:OFFSET(G35,0,$D$2-1),"P")+COUNTIF(G35:OFFSET(G35,0,$D$2-1),"X")</f>
        <v>1</v>
      </c>
      <c r="B35" s="14">
        <f>D$2</f>
        <v>1</v>
      </c>
      <c r="C35" s="17">
        <f ca="1">(COUNTIF(G35:OFFSET(G35,0,$D$2-1),"P")/$D$2)+(COUNTIF(G35:OFFSET(G35,0,$D$2-1),"X")/$D$2)</f>
        <v>1</v>
      </c>
      <c r="D35" s="16" t="str">
        <f ca="1">IF(C35&gt;=0.5,"PRESENTE","AUSENTE")</f>
        <v>PRESENTE</v>
      </c>
      <c r="E35" s="16" t="str">
        <f ca="1">IF($C35&gt;=0.5,"P","F")</f>
        <v>P</v>
      </c>
      <c r="F35" s="15" t="s">
        <v>25</v>
      </c>
      <c r="G35" s="14" t="s">
        <v>13</v>
      </c>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4">
        <f ca="1">COUNTIF(G36:OFFSET(G36,0,$D$2-1),"P")+COUNTIF(G36:OFFSET(G36,0,$D$2-1),"X")</f>
        <v>0</v>
      </c>
      <c r="B36" s="14">
        <f>D$2</f>
        <v>1</v>
      </c>
      <c r="C36" s="17">
        <f ca="1">(COUNTIF(G36:OFFSET(G36,0,$D$2-1),"P")/$D$2)+(COUNTIF(G36:OFFSET(G36,0,$D$2-1),"X")/$D$2)</f>
        <v>0</v>
      </c>
      <c r="D36" s="16" t="str">
        <f ca="1">IF(C36&gt;=0.5,"PRESENTE","AUSENTE")</f>
        <v>AUSENTE</v>
      </c>
      <c r="E36" s="16" t="str">
        <f ca="1">IF($C36&gt;=0.5,"P","F")</f>
        <v>F</v>
      </c>
      <c r="F36" s="15" t="s">
        <v>24</v>
      </c>
      <c r="G36" s="14" t="s">
        <v>11</v>
      </c>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4">
        <f ca="1">COUNTIF(G37:OFFSET(G37,0,$D$2-1),"P")+COUNTIF(G37:OFFSET(G37,0,$D$2-1),"X")</f>
        <v>0</v>
      </c>
      <c r="B37" s="14">
        <f>D$2</f>
        <v>1</v>
      </c>
      <c r="C37" s="17">
        <f ca="1">(COUNTIF(G37:OFFSET(G37,0,$D$2-1),"P")/$D$2)+(COUNTIF(G37:OFFSET(G37,0,$D$2-1),"X")/$D$2)</f>
        <v>0</v>
      </c>
      <c r="D37" s="16" t="str">
        <f ca="1">IF(C37&gt;=0.5,"PRESENTE","AUSENTE")</f>
        <v>AUSENTE</v>
      </c>
      <c r="E37" s="16" t="str">
        <f ca="1">IF($C37&gt;=0.5,"P","F")</f>
        <v>F</v>
      </c>
      <c r="F37" s="15" t="s">
        <v>23</v>
      </c>
      <c r="G37" s="14" t="s">
        <v>11</v>
      </c>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4">
        <f ca="1">COUNTIF(G38:OFFSET(G38,0,$D$2-1),"P")+COUNTIF(G38:OFFSET(G38,0,$D$2-1),"X")</f>
        <v>1</v>
      </c>
      <c r="B38" s="14">
        <f>D$2</f>
        <v>1</v>
      </c>
      <c r="C38" s="17">
        <f ca="1">(COUNTIF(G38:OFFSET(G38,0,$D$2-1),"P")/$D$2)+(COUNTIF(G38:OFFSET(G38,0,$D$2-1),"X")/$D$2)</f>
        <v>1</v>
      </c>
      <c r="D38" s="16" t="str">
        <f ca="1">IF(C38&gt;=0.5,"PRESENTE","AUSENTE")</f>
        <v>PRESENTE</v>
      </c>
      <c r="E38" s="16" t="str">
        <f ca="1">IF($C38&gt;=0.5,"P","F")</f>
        <v>P</v>
      </c>
      <c r="F38" s="15" t="s">
        <v>22</v>
      </c>
      <c r="G38" s="14" t="s">
        <v>13</v>
      </c>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4">
        <f ca="1">COUNTIF(G39:OFFSET(G39,0,$D$2-1),"P")+COUNTIF(G39:OFFSET(G39,0,$D$2-1),"X")</f>
        <v>1</v>
      </c>
      <c r="B39" s="14">
        <f>D$2</f>
        <v>1</v>
      </c>
      <c r="C39" s="17">
        <f ca="1">(COUNTIF(G39:OFFSET(G39,0,$D$2-1),"P")/$D$2)+(COUNTIF(G39:OFFSET(G39,0,$D$2-1),"X")/$D$2)</f>
        <v>1</v>
      </c>
      <c r="D39" s="16" t="str">
        <f ca="1">IF(C39&gt;=0.5,"PRESENTE","AUSENTE")</f>
        <v>PRESENTE</v>
      </c>
      <c r="E39" s="16" t="str">
        <f ca="1">IF($C39&gt;=0.5,"P","F")</f>
        <v>P</v>
      </c>
      <c r="F39" s="15" t="s">
        <v>21</v>
      </c>
      <c r="G39" s="14" t="s">
        <v>13</v>
      </c>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4"/>
      <c r="EV39" s="14"/>
      <c r="EW39" s="14"/>
      <c r="EX39" s="14"/>
      <c r="EY39" s="14"/>
      <c r="EZ39" s="14"/>
      <c r="FA39" s="14"/>
      <c r="FB39" s="14"/>
      <c r="FC39" s="14"/>
      <c r="FD39" s="14"/>
      <c r="FE39" s="14"/>
      <c r="FF39" s="14"/>
      <c r="FG39" s="14"/>
      <c r="FH39" s="14"/>
      <c r="FI39" s="14"/>
      <c r="FJ39" s="14"/>
      <c r="FK39" s="14"/>
      <c r="FL39" s="14"/>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4">
        <f ca="1">COUNTIF(G40:OFFSET(G40,0,$D$2-1),"P")+COUNTIF(G40:OFFSET(G40,0,$D$2-1),"X")</f>
        <v>1</v>
      </c>
      <c r="B40" s="14">
        <f>D$2</f>
        <v>1</v>
      </c>
      <c r="C40" s="17">
        <f ca="1">(COUNTIF(G40:OFFSET(G40,0,$D$2-1),"P")/$D$2)+(COUNTIF(G40:OFFSET(G40,0,$D$2-1),"X")/$D$2)</f>
        <v>1</v>
      </c>
      <c r="D40" s="16" t="str">
        <f ca="1">IF(C40&gt;=0.5,"PRESENTE","AUSENTE")</f>
        <v>PRESENTE</v>
      </c>
      <c r="E40" s="16" t="str">
        <f ca="1">IF($C40&gt;=0.5,"P","F")</f>
        <v>P</v>
      </c>
      <c r="F40" s="15" t="s">
        <v>20</v>
      </c>
      <c r="G40" s="14" t="s">
        <v>13</v>
      </c>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4">
        <f ca="1">COUNTIF(G41:OFFSET(G41,0,$D$2-1),"P")+COUNTIF(G41:OFFSET(G41,0,$D$2-1),"X")</f>
        <v>0</v>
      </c>
      <c r="B41" s="14">
        <f>D$2</f>
        <v>1</v>
      </c>
      <c r="C41" s="17">
        <f ca="1">(COUNTIF(G41:OFFSET(G41,0,$D$2-1),"P")/$D$2)+(COUNTIF(G41:OFFSET(G41,0,$D$2-1),"X")/$D$2)</f>
        <v>0</v>
      </c>
      <c r="D41" s="16" t="str">
        <f ca="1">IF(C41&gt;=0.5,"PRESENTE","AUSENTE")</f>
        <v>AUSENTE</v>
      </c>
      <c r="E41" s="16" t="str">
        <f ca="1">IF($C41&gt;=0.5,"P","F")</f>
        <v>F</v>
      </c>
      <c r="F41" s="15" t="s">
        <v>19</v>
      </c>
      <c r="G41" s="14" t="s">
        <v>11</v>
      </c>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N41" s="14"/>
      <c r="DO41" s="14"/>
      <c r="DP41" s="14"/>
      <c r="DQ41" s="14"/>
      <c r="DR41" s="14"/>
      <c r="DS41" s="14"/>
      <c r="DT41" s="14"/>
      <c r="DU41" s="14"/>
      <c r="DV41" s="14"/>
      <c r="DW41" s="14"/>
      <c r="DX41" s="14"/>
      <c r="DY41" s="14"/>
      <c r="DZ41" s="14"/>
      <c r="EA41" s="14"/>
      <c r="EB41" s="14"/>
      <c r="EC41" s="14"/>
      <c r="ED41" s="14"/>
      <c r="EE41" s="14"/>
      <c r="EF41" s="14"/>
      <c r="EG41" s="14"/>
      <c r="EH41" s="14"/>
      <c r="EI41" s="14"/>
      <c r="EJ41" s="14"/>
      <c r="EK41" s="14"/>
      <c r="EL41" s="14"/>
      <c r="EM41" s="14"/>
      <c r="EN41" s="14"/>
      <c r="EO41" s="14"/>
      <c r="EP41" s="14"/>
      <c r="EQ41" s="14"/>
      <c r="ER41" s="14"/>
      <c r="ES41" s="14"/>
      <c r="ET41" s="14"/>
      <c r="EU41" s="14"/>
      <c r="EV41" s="14"/>
      <c r="EW41" s="14"/>
      <c r="EX41" s="14"/>
      <c r="EY41" s="14"/>
      <c r="EZ41" s="14"/>
      <c r="FA41" s="14"/>
      <c r="FB41" s="14"/>
      <c r="FC41" s="14"/>
      <c r="FD41" s="14"/>
      <c r="FE41" s="14"/>
      <c r="FF41" s="14"/>
      <c r="FG41" s="14"/>
      <c r="FH41" s="14"/>
      <c r="FI41" s="14"/>
      <c r="FJ41" s="14"/>
      <c r="FK41" s="14"/>
      <c r="FL41" s="14"/>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4">
        <f ca="1">COUNTIF(G42:OFFSET(G42,0,$D$2-1),"P")+COUNTIF(G42:OFFSET(G42,0,$D$2-1),"X")</f>
        <v>1</v>
      </c>
      <c r="B42" s="14">
        <f>D$2</f>
        <v>1</v>
      </c>
      <c r="C42" s="17">
        <f ca="1">(COUNTIF(G42:OFFSET(G42,0,$D$2-1),"P")/$D$2)+(COUNTIF(G42:OFFSET(G42,0,$D$2-1),"X")/$D$2)</f>
        <v>1</v>
      </c>
      <c r="D42" s="16" t="str">
        <f ca="1">IF(C42&gt;=0.5,"PRESENTE","AUSENTE")</f>
        <v>PRESENTE</v>
      </c>
      <c r="E42" s="16" t="str">
        <f ca="1">IF($C42&gt;=0.5,"P","F")</f>
        <v>P</v>
      </c>
      <c r="F42" s="15" t="s">
        <v>18</v>
      </c>
      <c r="G42" s="14" t="s">
        <v>13</v>
      </c>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c r="DK42" s="14"/>
      <c r="DL42" s="14"/>
      <c r="DM42" s="14"/>
      <c r="DN42" s="14"/>
      <c r="DO42" s="14"/>
      <c r="DP42" s="14"/>
      <c r="DQ42" s="14"/>
      <c r="DR42" s="14"/>
      <c r="DS42" s="14"/>
      <c r="DT42" s="14"/>
      <c r="DU42" s="14"/>
      <c r="DV42" s="14"/>
      <c r="DW42" s="14"/>
      <c r="DX42" s="14"/>
      <c r="DY42" s="14"/>
      <c r="DZ42" s="14"/>
      <c r="EA42" s="14"/>
      <c r="EB42" s="14"/>
      <c r="EC42" s="14"/>
      <c r="ED42" s="14"/>
      <c r="EE42" s="14"/>
      <c r="EF42" s="14"/>
      <c r="EG42" s="14"/>
      <c r="EH42" s="14"/>
      <c r="EI42" s="14"/>
      <c r="EJ42" s="14"/>
      <c r="EK42" s="14"/>
      <c r="EL42" s="14"/>
      <c r="EM42" s="14"/>
      <c r="EN42" s="14"/>
      <c r="EO42" s="14"/>
      <c r="EP42" s="14"/>
      <c r="EQ42" s="14"/>
      <c r="ER42" s="14"/>
      <c r="ES42" s="14"/>
      <c r="ET42" s="14"/>
      <c r="EU42" s="14"/>
      <c r="EV42" s="14"/>
      <c r="EW42" s="14"/>
      <c r="EX42" s="14"/>
      <c r="EY42" s="14"/>
      <c r="EZ42" s="14"/>
      <c r="FA42" s="14"/>
      <c r="FB42" s="14"/>
      <c r="FC42" s="14"/>
      <c r="FD42" s="14"/>
      <c r="FE42" s="14"/>
      <c r="FF42" s="14"/>
      <c r="FG42" s="14"/>
      <c r="FH42" s="14"/>
      <c r="FI42" s="14"/>
      <c r="FJ42" s="14"/>
      <c r="FK42" s="14"/>
      <c r="FL42" s="14"/>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4">
        <f ca="1">COUNTIF(G43:OFFSET(G43,0,$D$2-1),"P")+COUNTIF(G43:OFFSET(G43,0,$D$2-1),"X")</f>
        <v>1</v>
      </c>
      <c r="B43" s="14">
        <f>D$2</f>
        <v>1</v>
      </c>
      <c r="C43" s="17">
        <f ca="1">(COUNTIF(G43:OFFSET(G43,0,$D$2-1),"P")/$D$2)+(COUNTIF(G43:OFFSET(G43,0,$D$2-1),"X")/$D$2)</f>
        <v>1</v>
      </c>
      <c r="D43" s="16" t="str">
        <f ca="1">IF(C43&gt;=0.5,"PRESENTE","AUSENTE")</f>
        <v>PRESENTE</v>
      </c>
      <c r="E43" s="16" t="str">
        <f ca="1">IF($C43&gt;=0.5,"P","F")</f>
        <v>P</v>
      </c>
      <c r="F43" s="15" t="s">
        <v>17</v>
      </c>
      <c r="G43" s="14" t="s">
        <v>13</v>
      </c>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4">
        <f ca="1">COUNTIF(G44:OFFSET(G44,0,$D$2-1),"P")+COUNTIF(G44:OFFSET(G44,0,$D$2-1),"X")</f>
        <v>1</v>
      </c>
      <c r="B44" s="16">
        <f>D$2</f>
        <v>1</v>
      </c>
      <c r="C44" s="17">
        <f ca="1">(COUNTIF(G44:OFFSET(G44,0,$D$2-1),"P")/$D$2)+(COUNTIF(G44:OFFSET(G44,0,$D$2-1),"X")/$D$2)</f>
        <v>1</v>
      </c>
      <c r="D44" s="16" t="str">
        <f ca="1">IF(C44&gt;=0.5,"PRESENTE","AUSENTE")</f>
        <v>PRESENTE</v>
      </c>
      <c r="E44" s="16" t="str">
        <f ca="1">IF($C44&gt;=0.5,"P","F")</f>
        <v>P</v>
      </c>
      <c r="F44" s="15" t="s">
        <v>16</v>
      </c>
      <c r="G44" s="14" t="s">
        <v>13</v>
      </c>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7" customFormat="1" ht="21" x14ac:dyDescent="0.35">
      <c r="A45" s="11"/>
      <c r="B45" s="11"/>
      <c r="C45" s="12"/>
      <c r="D45" s="11"/>
      <c r="E45" s="10"/>
      <c r="F45" s="9" t="s">
        <v>15</v>
      </c>
      <c r="G45" s="8">
        <f>COUNTIF(G4:G44,"P")+COUNTIF(G4:G44,"X")</f>
        <v>36</v>
      </c>
      <c r="H45" s="8">
        <f>COUNTIF(H4:H44,"P")+COUNTIF(H4:H44,"X")</f>
        <v>0</v>
      </c>
      <c r="I45" s="8">
        <f>COUNTIF(I4:I44,"P")+COUNTIF(I4:I44,"X")</f>
        <v>0</v>
      </c>
      <c r="J45" s="8">
        <f>COUNTIF(J4:J44,"P")+COUNTIF(J4:J44,"X")</f>
        <v>0</v>
      </c>
      <c r="K45" s="8">
        <f>COUNTIF(K4:K44,"P")+COUNTIF(K4:K44,"X")</f>
        <v>0</v>
      </c>
      <c r="L45" s="8">
        <f>COUNTIF(L4:L44,"P")+COUNTIF(L4:L44,"X")</f>
        <v>0</v>
      </c>
      <c r="M45" s="8">
        <f>COUNTIF(M4:M44,"P")+COUNTIF(M4:M44,"X")</f>
        <v>0</v>
      </c>
      <c r="N45" s="8">
        <f>COUNTIF(N4:N44,"P")+COUNTIF(N4:N44,"X")</f>
        <v>0</v>
      </c>
      <c r="O45" s="8">
        <f>COUNTIF(O4:O44,"P")+COUNTIF(O4:O44,"X")</f>
        <v>0</v>
      </c>
      <c r="P45" s="8">
        <f>COUNTIF(P4:P44,"P")+COUNTIF(P4:P44,"X")</f>
        <v>0</v>
      </c>
      <c r="Q45" s="8">
        <f>COUNTIF(Q4:Q44,"P")+COUNTIF(Q4:Q44,"X")</f>
        <v>0</v>
      </c>
      <c r="R45" s="8">
        <f>COUNTIF(R4:R44,"P")+COUNTIF(R4:R44,"X")</f>
        <v>0</v>
      </c>
      <c r="S45" s="8">
        <f>COUNTIF(S4:S44,"P")+COUNTIF(S4:S44,"X")</f>
        <v>0</v>
      </c>
      <c r="T45" s="8">
        <f>COUNTIF(T4:T44,"P")+COUNTIF(T4:T44,"X")</f>
        <v>0</v>
      </c>
      <c r="U45" s="8">
        <f>COUNTIF(U4:U44,"P")+COUNTIF(U4:U44,"X")</f>
        <v>0</v>
      </c>
      <c r="V45" s="8">
        <f>COUNTIF(V4:V44,"P")+COUNTIF(V4:V44,"X")</f>
        <v>0</v>
      </c>
      <c r="W45" s="8">
        <f>COUNTIF(W4:W44,"P")+COUNTIF(W4:W44,"X")</f>
        <v>0</v>
      </c>
      <c r="X45" s="8">
        <f>COUNTIF(X4:X44,"P")+COUNTIF(X4:X44,"X")</f>
        <v>0</v>
      </c>
      <c r="Y45" s="8">
        <f>COUNTIF(Y4:Y44,"P")+COUNTIF(Y4:Y44,"X")</f>
        <v>0</v>
      </c>
      <c r="Z45" s="8">
        <f>COUNTIF(Z4:Z44,"P")+COUNTIF(Z4:Z44,"X")</f>
        <v>0</v>
      </c>
      <c r="AA45" s="8">
        <f>COUNTIF(AA4:AA44,"P")+COUNTIF(AA4:AA44,"X")</f>
        <v>0</v>
      </c>
      <c r="AB45" s="8">
        <f>COUNTIF(AB4:AB44,"P")+COUNTIF(AB4:AB44,"X")</f>
        <v>0</v>
      </c>
      <c r="AC45" s="8">
        <f>COUNTIF(AC4:AC44,"P")+COUNTIF(AC4:AC44,"X")</f>
        <v>0</v>
      </c>
      <c r="AD45" s="8">
        <f>COUNTIF(AD4:AD44,"P")+COUNTIF(AD4:AD44,"X")</f>
        <v>0</v>
      </c>
      <c r="AE45" s="8">
        <f>COUNTIF(AE4:AE44,"P")+COUNTIF(AE4:AE44,"X")</f>
        <v>0</v>
      </c>
      <c r="AF45" s="8">
        <f>COUNTIF(AF4:AF44,"P")+COUNTIF(AF4:AF44,"X")</f>
        <v>0</v>
      </c>
      <c r="AG45" s="8">
        <f>COUNTIF(AG4:AG44,"P")+COUNTIF(AG4:AG44,"X")</f>
        <v>0</v>
      </c>
      <c r="AH45" s="8">
        <f>COUNTIF(AH4:AH44,"P")+COUNTIF(AH4:AH44,"X")</f>
        <v>0</v>
      </c>
      <c r="AI45" s="8">
        <f>COUNTIF(AI4:AI44,"P")+COUNTIF(AI4:AI44,"X")</f>
        <v>0</v>
      </c>
      <c r="AJ45" s="8">
        <f>COUNTIF(AJ4:AJ44,"P")+COUNTIF(AJ4:AJ44,"X")</f>
        <v>0</v>
      </c>
      <c r="AK45" s="8">
        <f>COUNTIF(AK4:AK44,"P")+COUNTIF(AK4:AK44,"X")</f>
        <v>0</v>
      </c>
      <c r="AL45" s="8">
        <f>COUNTIF(AL4:AL44,"P")+COUNTIF(AL4:AL44,"X")</f>
        <v>0</v>
      </c>
      <c r="AM45" s="8">
        <f>COUNTIF(AM4:AM44,"P")+COUNTIF(AM4:AM44,"X")</f>
        <v>0</v>
      </c>
      <c r="AN45" s="8">
        <f>COUNTIF(AN4:AN44,"P")+COUNTIF(AN4:AN44,"X")</f>
        <v>0</v>
      </c>
      <c r="AO45" s="8">
        <f>COUNTIF(AO4:AO44,"P")+COUNTIF(AO4:AO44,"X")</f>
        <v>0</v>
      </c>
      <c r="AP45" s="8">
        <f>COUNTIF(AP4:AP44,"P")+COUNTIF(AP4:AP44,"X")</f>
        <v>0</v>
      </c>
      <c r="AQ45" s="8">
        <f>COUNTIF(AQ4:AQ44,"P")+COUNTIF(AQ4:AQ44,"X")</f>
        <v>0</v>
      </c>
      <c r="AR45" s="8">
        <f>COUNTIF(AR4:AR44,"P")+COUNTIF(AR4:AR44,"X")</f>
        <v>0</v>
      </c>
      <c r="AS45" s="8">
        <f>COUNTIF(AS4:AS44,"P")+COUNTIF(AS4:AS44,"X")</f>
        <v>0</v>
      </c>
      <c r="AT45" s="8">
        <f>COUNTIF(AT4:AT44,"P")+COUNTIF(AT4:AT44,"X")</f>
        <v>0</v>
      </c>
      <c r="AU45" s="8">
        <f>COUNTIF(AU4:AU44,"P")+COUNTIF(AU4:AU44,"X")</f>
        <v>0</v>
      </c>
      <c r="AV45" s="8">
        <f>COUNTIF(AV4:AV44,"P")+COUNTIF(AV4:AV44,"X")</f>
        <v>0</v>
      </c>
      <c r="AW45" s="8">
        <f>COUNTIF(AW4:AW44,"P")+COUNTIF(AW4:AW44,"X")</f>
        <v>0</v>
      </c>
      <c r="AX45" s="8">
        <f>COUNTIF(AX4:AX44,"P")+COUNTIF(AX4:AX44,"X")</f>
        <v>0</v>
      </c>
      <c r="AY45" s="8">
        <f>COUNTIF(AY4:AY44,"P")+COUNTIF(AY4:AY44,"X")</f>
        <v>0</v>
      </c>
      <c r="AZ45" s="8">
        <f>COUNTIF(AZ4:AZ44,"P")+COUNTIF(AZ4:AZ44,"X")</f>
        <v>0</v>
      </c>
      <c r="BA45" s="8">
        <f>COUNTIF(BA4:BA44,"P")+COUNTIF(BA4:BA44,"X")</f>
        <v>0</v>
      </c>
      <c r="BB45" s="8">
        <f>COUNTIF(BB4:BB44,"P")+COUNTIF(BB4:BB44,"X")</f>
        <v>0</v>
      </c>
      <c r="BC45" s="8">
        <f>COUNTIF(BC4:BC44,"P")+COUNTIF(BC4:BC44,"X")</f>
        <v>0</v>
      </c>
      <c r="BD45" s="8">
        <f>COUNTIF(BD4:BD44,"P")+COUNTIF(BD4:BD44,"X")</f>
        <v>0</v>
      </c>
      <c r="BE45" s="8">
        <f>COUNTIF(BE4:BE44,"P")+COUNTIF(BE4:BE44,"X")</f>
        <v>0</v>
      </c>
      <c r="BF45" s="8">
        <f>COUNTIF(BF4:BF44,"P")+COUNTIF(BF4:BF44,"X")</f>
        <v>0</v>
      </c>
      <c r="BG45" s="8">
        <f>COUNTIF(BG4:BG44,"P")+COUNTIF(BG4:BG44,"X")</f>
        <v>0</v>
      </c>
      <c r="BH45" s="8">
        <f>COUNTIF(BH4:BH44,"P")+COUNTIF(BH4:BH44,"X")</f>
        <v>0</v>
      </c>
      <c r="BI45" s="8">
        <f>COUNTIF(BI4:BI44,"P")+COUNTIF(BI4:BI44,"X")</f>
        <v>0</v>
      </c>
      <c r="BJ45" s="8">
        <f>COUNTIF(BJ4:BJ44,"P")+COUNTIF(BJ4:BJ44,"X")</f>
        <v>0</v>
      </c>
      <c r="BK45" s="8">
        <f>COUNTIF(BK4:BK44,"P")+COUNTIF(BK4:BK44,"X")</f>
        <v>0</v>
      </c>
      <c r="BL45" s="8">
        <f>COUNTIF(BL4:BL44,"P")+COUNTIF(BL4:BL44,"X")</f>
        <v>0</v>
      </c>
      <c r="BM45" s="8">
        <f>COUNTIF(BM4:BM44,"P")+COUNTIF(BM4:BM44,"X")</f>
        <v>0</v>
      </c>
      <c r="BN45" s="8">
        <f>COUNTIF(BN4:BN44,"P")+COUNTIF(BN4:BN44,"X")</f>
        <v>0</v>
      </c>
      <c r="BO45" s="8">
        <f>COUNTIF(BO4:BO44,"P")+COUNTIF(BO4:BO44,"X")</f>
        <v>0</v>
      </c>
      <c r="BP45" s="8">
        <f>COUNTIF(BP4:BP44,"P")+COUNTIF(BP4:BP44,"X")</f>
        <v>0</v>
      </c>
      <c r="BQ45" s="8">
        <f>COUNTIF(BQ4:BQ44,"P")+COUNTIF(BQ4:BQ44,"X")</f>
        <v>0</v>
      </c>
    </row>
    <row r="47" spans="1:256" x14ac:dyDescent="0.25">
      <c r="F47" s="1" t="s">
        <v>14</v>
      </c>
    </row>
    <row r="48" spans="1:256" x14ac:dyDescent="0.25">
      <c r="D48" s="5" t="s">
        <v>13</v>
      </c>
      <c r="E48" s="5"/>
      <c r="F48" s="6" t="s">
        <v>12</v>
      </c>
    </row>
    <row r="49" spans="1:15" x14ac:dyDescent="0.25">
      <c r="D49" s="5" t="s">
        <v>11</v>
      </c>
      <c r="E49" s="5"/>
      <c r="F49" s="6" t="s">
        <v>10</v>
      </c>
    </row>
    <row r="50" spans="1:15" x14ac:dyDescent="0.25">
      <c r="D50" s="5" t="s">
        <v>9</v>
      </c>
      <c r="E50" s="5"/>
      <c r="F50" s="6" t="s">
        <v>8</v>
      </c>
    </row>
    <row r="51" spans="1:15" x14ac:dyDescent="0.25">
      <c r="D51" s="5" t="s">
        <v>7</v>
      </c>
      <c r="E51" s="5"/>
      <c r="F51" s="6" t="s">
        <v>6</v>
      </c>
    </row>
    <row r="52" spans="1:15" x14ac:dyDescent="0.25">
      <c r="D52" s="5" t="s">
        <v>5</v>
      </c>
      <c r="E52" s="5"/>
      <c r="F52" s="6" t="s">
        <v>4</v>
      </c>
    </row>
    <row r="53" spans="1:15" x14ac:dyDescent="0.25">
      <c r="D53" s="5" t="s">
        <v>3</v>
      </c>
      <c r="E53" s="5"/>
      <c r="F53" s="1" t="s">
        <v>2</v>
      </c>
    </row>
    <row r="54" spans="1:15" ht="15.75" thickBot="1" x14ac:dyDescent="0.3"/>
    <row r="55" spans="1:15" ht="24" thickBot="1" x14ac:dyDescent="0.3">
      <c r="A55" s="4" t="s">
        <v>1</v>
      </c>
      <c r="B55" s="3"/>
      <c r="C55" s="3"/>
      <c r="D55" s="3"/>
      <c r="E55" s="3"/>
      <c r="F55" s="3"/>
      <c r="G55" s="3"/>
      <c r="H55" s="3"/>
      <c r="I55" s="3"/>
      <c r="J55" s="3"/>
      <c r="K55" s="3"/>
      <c r="L55" s="3"/>
      <c r="M55" s="3"/>
      <c r="N55" s="3"/>
      <c r="O55" s="2"/>
    </row>
    <row r="56" spans="1:15" ht="15.75" thickBot="1" x14ac:dyDescent="0.3">
      <c r="D56"/>
      <c r="E56"/>
      <c r="F56"/>
    </row>
    <row r="57" spans="1:15" ht="24" thickBot="1" x14ac:dyDescent="0.3">
      <c r="A57" s="4" t="s">
        <v>0</v>
      </c>
      <c r="B57" s="3"/>
      <c r="C57" s="3"/>
      <c r="D57" s="3"/>
      <c r="E57" s="3"/>
      <c r="F57" s="3"/>
      <c r="G57" s="3"/>
      <c r="H57" s="3"/>
      <c r="I57" s="3"/>
      <c r="J57" s="3"/>
      <c r="K57" s="3"/>
      <c r="L57" s="3"/>
      <c r="M57" s="3"/>
      <c r="N57" s="3"/>
      <c r="O57" s="2"/>
    </row>
  </sheetData>
  <mergeCells count="2">
    <mergeCell ref="A55:O55"/>
    <mergeCell ref="A57:O57"/>
  </mergeCells>
  <conditionalFormatting sqref="A1:XFD3 A45:XFD65536 A4:E44 G4:IV44">
    <cfRule type="cellIs" dxfId="11" priority="10" stopIfTrue="1" operator="equal">
      <formula>"X"</formula>
    </cfRule>
    <cfRule type="cellIs" dxfId="10" priority="11" stopIfTrue="1" operator="equal">
      <formula>"F"</formula>
    </cfRule>
    <cfRule type="cellIs" dxfId="9" priority="12" stopIfTrue="1" operator="equal">
      <formula>"P"</formula>
    </cfRule>
  </conditionalFormatting>
  <conditionalFormatting sqref="F4:F12 F14 F43:F44">
    <cfRule type="cellIs" dxfId="8" priority="7" stopIfTrue="1" operator="equal">
      <formula>"X"</formula>
    </cfRule>
    <cfRule type="cellIs" dxfId="7" priority="8" stopIfTrue="1" operator="equal">
      <formula>"F"</formula>
    </cfRule>
    <cfRule type="cellIs" dxfId="6" priority="9" stopIfTrue="1" operator="equal">
      <formula>"P"</formula>
    </cfRule>
  </conditionalFormatting>
  <conditionalFormatting sqref="F13">
    <cfRule type="cellIs" dxfId="5" priority="4" stopIfTrue="1" operator="equal">
      <formula>"X"</formula>
    </cfRule>
    <cfRule type="cellIs" dxfId="4" priority="5" stopIfTrue="1" operator="equal">
      <formula>"F"</formula>
    </cfRule>
    <cfRule type="cellIs" dxfId="3" priority="6" stopIfTrue="1" operator="equal">
      <formula>"P"</formula>
    </cfRule>
  </conditionalFormatting>
  <conditionalFormatting sqref="F15:F42">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05-07-2019</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2019-07-09T20:12:04Z</dcterms:created>
  <dcterms:modified xsi:type="dcterms:W3CDTF">2019-07-09T20:12:33Z</dcterms:modified>
</cp:coreProperties>
</file>